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ukas\OneDrive\Bureau\CENTRE FORMATION\cours et programme mf\evaluation Word Excel\"/>
    </mc:Choice>
  </mc:AlternateContent>
  <xr:revisionPtr revIDLastSave="0" documentId="13_ncr:1_{DDAFB5C5-58F0-4312-A1C5-1F4060DB98C4}" xr6:coauthVersionLast="47" xr6:coauthVersionMax="47" xr10:uidLastSave="{00000000-0000-0000-0000-000000000000}"/>
  <bookViews>
    <workbookView xWindow="-120" yWindow="-120" windowWidth="20730" windowHeight="11040" activeTab="1" xr2:uid="{9E31D0AB-36EC-4E06-AA10-510C927CBCDA}"/>
  </bookViews>
  <sheets>
    <sheet name="resultat" sheetId="1" r:id="rId1"/>
    <sheet name="eva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1" l="1"/>
  <c r="D11" i="1"/>
  <c r="E11" i="1"/>
  <c r="F11" i="1"/>
  <c r="G11" i="1"/>
  <c r="F4" i="1"/>
  <c r="G4" i="1"/>
  <c r="F5" i="1"/>
  <c r="G5" i="1"/>
  <c r="F6" i="1"/>
  <c r="G6" i="1"/>
  <c r="F7" i="1"/>
  <c r="G7" i="1"/>
  <c r="F8" i="1"/>
  <c r="G8" i="1"/>
  <c r="F9" i="1"/>
  <c r="G9" i="1"/>
  <c r="F10" i="1"/>
  <c r="G10" i="1"/>
</calcChain>
</file>

<file path=xl/sharedStrings.xml><?xml version="1.0" encoding="utf-8"?>
<sst xmlns="http://schemas.openxmlformats.org/spreadsheetml/2006/main" count="34" uniqueCount="17">
  <si>
    <t>CHIFFRE D'AFFAIRES DES REPRÉSENTANTS</t>
  </si>
  <si>
    <t xml:space="preserve">Noms </t>
  </si>
  <si>
    <t>Code</t>
  </si>
  <si>
    <t>Janvier</t>
  </si>
  <si>
    <t>Février</t>
  </si>
  <si>
    <t>Mars</t>
  </si>
  <si>
    <t>Total</t>
  </si>
  <si>
    <t>%</t>
  </si>
  <si>
    <t>AUVENT</t>
  </si>
  <si>
    <t>DEVERNAY</t>
  </si>
  <si>
    <t>MAUPUIS</t>
  </si>
  <si>
    <t>PARENTIS</t>
  </si>
  <si>
    <t>MARTENS</t>
  </si>
  <si>
    <t>SYLVESTRE</t>
  </si>
  <si>
    <t>BOULANGER</t>
  </si>
  <si>
    <t>Reproduire le tableau ci-dessous, vous devez insérer une formule pour les totaux ainsi que la formule pour le pourcentage, vous faites une présentation graphique du chiffre d'affaires en %.</t>
  </si>
  <si>
    <t>Reproduire le tableau ci-dessous, vous devez insérer une formule pour les totaux ainsi que la formule pour le pourcentage, vous faites une présentation graphique du chiffre d'affaires en % et  un  chiffre d'affaire par représentant.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</si>
</sst>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€&quot;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2" xfId="0" applyFont="1" applyBorder="1"/>
    <xf numFmtId="0" fontId="4" fillId="0" borderId="2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3" xfId="0" applyNumberFormat="1" applyFont="1" applyBorder="1"/>
    <xf numFmtId="9" fontId="2" fillId="0" borderId="2" xfId="1" applyFont="1" applyBorder="1"/>
    <xf numFmtId="0" fontId="3" fillId="0" borderId="4" xfId="0" applyFont="1" applyBorder="1"/>
    <xf numFmtId="0" fontId="4" fillId="0" borderId="4" xfId="0" applyFont="1" applyBorder="1" applyAlignment="1">
      <alignment horizontal="center"/>
    </xf>
    <xf numFmtId="164" fontId="3" fillId="0" borderId="4" xfId="0" applyNumberFormat="1" applyFont="1" applyBorder="1"/>
    <xf numFmtId="0" fontId="3" fillId="0" borderId="1" xfId="0" applyFont="1" applyBorder="1" applyAlignment="1">
      <alignment vertical="center"/>
    </xf>
    <xf numFmtId="164" fontId="4" fillId="0" borderId="1" xfId="0" applyNumberFormat="1" applyFont="1" applyBorder="1" applyAlignment="1">
      <alignment vertical="center"/>
    </xf>
    <xf numFmtId="9" fontId="2" fillId="0" borderId="1" xfId="1" applyFont="1" applyBorder="1"/>
    <xf numFmtId="164" fontId="3" fillId="0" borderId="5" xfId="0" applyNumberFormat="1" applyFont="1" applyBorder="1"/>
    <xf numFmtId="9" fontId="2" fillId="0" borderId="6" xfId="1" applyFont="1" applyBorder="1"/>
    <xf numFmtId="164" fontId="4" fillId="0" borderId="2" xfId="0" applyNumberFormat="1" applyFont="1" applyBorder="1"/>
    <xf numFmtId="0" fontId="4" fillId="0" borderId="4" xfId="0" applyFont="1" applyBorder="1"/>
    <xf numFmtId="0" fontId="2" fillId="0" borderId="4" xfId="0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top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Chiffre d'affaires en %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9444444444444445E-2"/>
          <c:y val="0.19486111111111112"/>
          <c:w val="0.93888888888888888"/>
          <c:h val="0.6714577865266842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3537-4256-95ED-843089168E3D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7545-4F6B-A31B-26816CFDCA1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7545-4F6B-A31B-26816CFDCA1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7545-4F6B-A31B-26816CFDCA1E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7545-4F6B-A31B-26816CFDCA1E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B-7545-4F6B-A31B-26816CFDCA1E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D-7545-4F6B-A31B-26816CFDCA1E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537-4256-95ED-843089168E3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lt1">
                      <a:lumMod val="95000"/>
                      <a:alpha val="54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resultat!$A$4:$A$10</c15:sqref>
                  </c15:fullRef>
                </c:ext>
              </c:extLst>
              <c:f>resultat!$A$4:$A$10</c:f>
              <c:strCache>
                <c:ptCount val="7"/>
                <c:pt idx="0">
                  <c:v>AUVENT</c:v>
                </c:pt>
                <c:pt idx="1">
                  <c:v>DEVERNAY</c:v>
                </c:pt>
                <c:pt idx="2">
                  <c:v>MAUPUIS</c:v>
                </c:pt>
                <c:pt idx="3">
                  <c:v>PARENTIS</c:v>
                </c:pt>
                <c:pt idx="4">
                  <c:v>MARTENS</c:v>
                </c:pt>
                <c:pt idx="5">
                  <c:v>SYLVESTRE</c:v>
                </c:pt>
                <c:pt idx="6">
                  <c:v>BOULANGER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resultat!$G$3:$G$10</c15:sqref>
                  </c15:fullRef>
                </c:ext>
              </c:extLst>
              <c:f>resultat!$G$3:$G$9</c:f>
              <c:numCache>
                <c:formatCode>0%</c:formatCode>
                <c:ptCount val="7"/>
                <c:pt idx="0" formatCode="General">
                  <c:v>0</c:v>
                </c:pt>
                <c:pt idx="1">
                  <c:v>0.10536859259470115</c:v>
                </c:pt>
                <c:pt idx="2">
                  <c:v>0.10587978546504319</c:v>
                </c:pt>
                <c:pt idx="3">
                  <c:v>0.14555475694024381</c:v>
                </c:pt>
                <c:pt idx="4">
                  <c:v>0.15034644881073528</c:v>
                </c:pt>
                <c:pt idx="5">
                  <c:v>0.16933115572286941</c:v>
                </c:pt>
                <c:pt idx="6">
                  <c:v>0.15247009343799148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0-3537-4256-95ED-843089168E3D}"/>
            </c:ext>
          </c:extLst>
        </c:ser>
        <c:ser>
          <c:idx val="1"/>
          <c:order val="1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F-7545-4F6B-A31B-26816CFDCA1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lt1">
                      <a:lumMod val="95000"/>
                      <a:alpha val="54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resultat!$A$4:$A$10</c15:sqref>
                  </c15:fullRef>
                </c:ext>
              </c:extLst>
              <c:f>resultat!$A$4:$A$10</c:f>
              <c:strCache>
                <c:ptCount val="7"/>
                <c:pt idx="0">
                  <c:v>AUVENT</c:v>
                </c:pt>
                <c:pt idx="1">
                  <c:v>DEVERNAY</c:v>
                </c:pt>
                <c:pt idx="2">
                  <c:v>MAUPUIS</c:v>
                </c:pt>
                <c:pt idx="3">
                  <c:v>PARENTIS</c:v>
                </c:pt>
                <c:pt idx="4">
                  <c:v>MARTENS</c:v>
                </c:pt>
                <c:pt idx="5">
                  <c:v>SYLVESTRE</c:v>
                </c:pt>
                <c:pt idx="6">
                  <c:v>BOULANGER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resultat!$A$3</c15:sqref>
                  </c15:fullRef>
                </c:ext>
              </c:extLst>
              <c:f>resultat!$A$3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37-4256-95ED-843089168E3D}"/>
            </c:ext>
          </c:extLst>
        </c:ser>
        <c:ser>
          <c:idx val="2"/>
          <c:order val="2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1-7545-4F6B-A31B-26816CFDCA1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3-7545-4F6B-A31B-26816CFDCA1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5-7545-4F6B-A31B-26816CFDCA1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7-7545-4F6B-A31B-26816CFDCA1E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9-7545-4F6B-A31B-26816CFDCA1E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B-7545-4F6B-A31B-26816CFDCA1E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D-7545-4F6B-A31B-26816CFDCA1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lt1">
                      <a:lumMod val="95000"/>
                      <a:alpha val="54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resultat!$A$4:$A$10</c15:sqref>
                  </c15:fullRef>
                </c:ext>
              </c:extLst>
              <c:f>resultat!$A$4:$A$10</c:f>
              <c:strCache>
                <c:ptCount val="7"/>
                <c:pt idx="0">
                  <c:v>AUVENT</c:v>
                </c:pt>
                <c:pt idx="1">
                  <c:v>DEVERNAY</c:v>
                </c:pt>
                <c:pt idx="2">
                  <c:v>MAUPUIS</c:v>
                </c:pt>
                <c:pt idx="3">
                  <c:v>PARENTIS</c:v>
                </c:pt>
                <c:pt idx="4">
                  <c:v>MARTENS</c:v>
                </c:pt>
                <c:pt idx="5">
                  <c:v>SYLVESTRE</c:v>
                </c:pt>
                <c:pt idx="6">
                  <c:v>BOULANGER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resultat!$A$4:$A$10</c15:sqref>
                  </c15:fullRef>
                </c:ext>
              </c:extLst>
              <c:f>resultat!$A$4:$A$10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537-4256-95ED-843089168E3D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CA</a:t>
            </a:r>
            <a:r>
              <a:rPr lang="fr-FR" baseline="0"/>
              <a:t> des représentants</a:t>
            </a:r>
            <a:endParaRPr lang="fr-F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janvier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resultat!$A$4:$A$10</c:f>
              <c:strCache>
                <c:ptCount val="7"/>
                <c:pt idx="0">
                  <c:v>AUVENT</c:v>
                </c:pt>
                <c:pt idx="1">
                  <c:v>DEVERNAY</c:v>
                </c:pt>
                <c:pt idx="2">
                  <c:v>MAUPUIS</c:v>
                </c:pt>
                <c:pt idx="3">
                  <c:v>PARENTIS</c:v>
                </c:pt>
                <c:pt idx="4">
                  <c:v>MARTENS</c:v>
                </c:pt>
                <c:pt idx="5">
                  <c:v>SYLVESTRE</c:v>
                </c:pt>
                <c:pt idx="6">
                  <c:v>BOULANGER</c:v>
                </c:pt>
              </c:strCache>
            </c:strRef>
          </c:cat>
          <c:val>
            <c:numRef>
              <c:f>resultat!$C$4:$C$10</c:f>
              <c:numCache>
                <c:formatCode>#\ ##0\ "€"</c:formatCode>
                <c:ptCount val="7"/>
                <c:pt idx="0">
                  <c:v>42685</c:v>
                </c:pt>
                <c:pt idx="1">
                  <c:v>48806</c:v>
                </c:pt>
                <c:pt idx="2">
                  <c:v>97491</c:v>
                </c:pt>
                <c:pt idx="3">
                  <c:v>76148</c:v>
                </c:pt>
                <c:pt idx="4">
                  <c:v>61970</c:v>
                </c:pt>
                <c:pt idx="5">
                  <c:v>94899</c:v>
                </c:pt>
                <c:pt idx="6">
                  <c:v>86286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A6-466E-B846-8EE15E8DE421}"/>
            </c:ext>
          </c:extLst>
        </c:ser>
        <c:ser>
          <c:idx val="1"/>
          <c:order val="1"/>
          <c:tx>
            <c:v>février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resultat!$A$4:$A$10</c:f>
              <c:strCache>
                <c:ptCount val="7"/>
                <c:pt idx="0">
                  <c:v>AUVENT</c:v>
                </c:pt>
                <c:pt idx="1">
                  <c:v>DEVERNAY</c:v>
                </c:pt>
                <c:pt idx="2">
                  <c:v>MAUPUIS</c:v>
                </c:pt>
                <c:pt idx="3">
                  <c:v>PARENTIS</c:v>
                </c:pt>
                <c:pt idx="4">
                  <c:v>MARTENS</c:v>
                </c:pt>
                <c:pt idx="5">
                  <c:v>SYLVESTRE</c:v>
                </c:pt>
                <c:pt idx="6">
                  <c:v>BOULANGER</c:v>
                </c:pt>
              </c:strCache>
            </c:strRef>
          </c:cat>
          <c:val>
            <c:numRef>
              <c:f>resultat!$D$4:$D$10</c:f>
              <c:numCache>
                <c:formatCode>#\ ##0\ "€"</c:formatCode>
                <c:ptCount val="7"/>
                <c:pt idx="0">
                  <c:v>18751</c:v>
                </c:pt>
                <c:pt idx="1">
                  <c:v>59455</c:v>
                </c:pt>
                <c:pt idx="2">
                  <c:v>103894</c:v>
                </c:pt>
                <c:pt idx="3">
                  <c:v>91469</c:v>
                </c:pt>
                <c:pt idx="4">
                  <c:v>114336</c:v>
                </c:pt>
                <c:pt idx="5">
                  <c:v>78053</c:v>
                </c:pt>
                <c:pt idx="6">
                  <c:v>129581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1A6-466E-B846-8EE15E8DE421}"/>
            </c:ext>
          </c:extLst>
        </c:ser>
        <c:ser>
          <c:idx val="2"/>
          <c:order val="2"/>
          <c:tx>
            <c:v>mars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resultat!$A$4:$A$10</c:f>
              <c:strCache>
                <c:ptCount val="7"/>
                <c:pt idx="0">
                  <c:v>AUVENT</c:v>
                </c:pt>
                <c:pt idx="1">
                  <c:v>DEVERNAY</c:v>
                </c:pt>
                <c:pt idx="2">
                  <c:v>MAUPUIS</c:v>
                </c:pt>
                <c:pt idx="3">
                  <c:v>PARENTIS</c:v>
                </c:pt>
                <c:pt idx="4">
                  <c:v>MARTENS</c:v>
                </c:pt>
                <c:pt idx="5">
                  <c:v>SYLVESTRE</c:v>
                </c:pt>
                <c:pt idx="6">
                  <c:v>BOULANGER</c:v>
                </c:pt>
              </c:strCache>
            </c:strRef>
          </c:cat>
          <c:val>
            <c:numRef>
              <c:f>resultat!$E$4:$E$10</c:f>
              <c:numCache>
                <c:formatCode>#\ ##0\ "€"</c:formatCode>
                <c:ptCount val="7"/>
                <c:pt idx="0">
                  <c:v>116242</c:v>
                </c:pt>
                <c:pt idx="1">
                  <c:v>70279</c:v>
                </c:pt>
                <c:pt idx="2">
                  <c:v>44057</c:v>
                </c:pt>
                <c:pt idx="3">
                  <c:v>85905</c:v>
                </c:pt>
                <c:pt idx="4">
                  <c:v>109229</c:v>
                </c:pt>
                <c:pt idx="5">
                  <c:v>84151</c:v>
                </c:pt>
                <c:pt idx="6">
                  <c:v>72565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1A6-466E-B846-8EE15E8DE4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32592160"/>
        <c:axId val="1232596960"/>
      </c:barChart>
      <c:catAx>
        <c:axId val="123259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232596960"/>
        <c:crosses val="autoZero"/>
        <c:auto val="1"/>
        <c:lblAlgn val="ctr"/>
        <c:lblOffset val="100"/>
        <c:noMultiLvlLbl val="0"/>
      </c:catAx>
      <c:valAx>
        <c:axId val="1232596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232592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24086</xdr:colOff>
      <xdr:row>12</xdr:row>
      <xdr:rowOff>166631</xdr:rowOff>
    </xdr:from>
    <xdr:to>
      <xdr:col>6</xdr:col>
      <xdr:colOff>645948</xdr:colOff>
      <xdr:row>29</xdr:row>
      <xdr:rowOff>54740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5B765DBF-B5A2-EAEB-75BF-C3F2487EB23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486624</xdr:colOff>
      <xdr:row>1</xdr:row>
      <xdr:rowOff>565</xdr:rowOff>
    </xdr:from>
    <xdr:to>
      <xdr:col>13</xdr:col>
      <xdr:colOff>475307</xdr:colOff>
      <xdr:row>15</xdr:row>
      <xdr:rowOff>103171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66661F7F-12A7-CF2C-6603-197F354D3FB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7C3CB-0294-4804-AAA5-E0FBFB72D61F}">
  <sheetPr>
    <pageSetUpPr fitToPage="1"/>
  </sheetPr>
  <dimension ref="A1:G36"/>
  <sheetViews>
    <sheetView topLeftCell="A23" zoomScale="101" zoomScaleNormal="93" workbookViewId="0">
      <selection activeCell="O12" sqref="O12"/>
    </sheetView>
  </sheetViews>
  <sheetFormatPr baseColWidth="10" defaultRowHeight="15" x14ac:dyDescent="0.25"/>
  <cols>
    <col min="1" max="1" width="14.85546875" customWidth="1"/>
    <col min="6" max="6" width="12.7109375" customWidth="1"/>
  </cols>
  <sheetData>
    <row r="1" spans="1:7" x14ac:dyDescent="0.25">
      <c r="A1" s="19" t="s">
        <v>0</v>
      </c>
      <c r="B1" s="20"/>
      <c r="C1" s="20"/>
      <c r="D1" s="20"/>
      <c r="E1" s="20"/>
      <c r="F1" s="20"/>
      <c r="G1" s="21"/>
    </row>
    <row r="2" spans="1:7" x14ac:dyDescent="0.25">
      <c r="A2" s="22"/>
      <c r="B2" s="23"/>
      <c r="C2" s="23"/>
      <c r="D2" s="23"/>
      <c r="E2" s="23"/>
      <c r="F2" s="23"/>
      <c r="G2" s="24"/>
    </row>
    <row r="3" spans="1:7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2" t="s">
        <v>7</v>
      </c>
    </row>
    <row r="4" spans="1:7" x14ac:dyDescent="0.25">
      <c r="A4" s="3" t="s">
        <v>8</v>
      </c>
      <c r="B4" s="4">
        <v>1216</v>
      </c>
      <c r="C4" s="5">
        <v>42685</v>
      </c>
      <c r="D4" s="5">
        <v>18751</v>
      </c>
      <c r="E4" s="5">
        <v>116242</v>
      </c>
      <c r="F4" s="6">
        <f>C4+D4+E4</f>
        <v>177678</v>
      </c>
      <c r="G4" s="7">
        <f>F4/$F$11</f>
        <v>0.10536859259470115</v>
      </c>
    </row>
    <row r="5" spans="1:7" x14ac:dyDescent="0.25">
      <c r="A5" s="3" t="s">
        <v>9</v>
      </c>
      <c r="B5" s="4">
        <v>3452</v>
      </c>
      <c r="C5" s="5">
        <v>48806</v>
      </c>
      <c r="D5" s="5">
        <v>59455</v>
      </c>
      <c r="E5" s="5">
        <v>70279</v>
      </c>
      <c r="F5" s="6">
        <f t="shared" ref="F5:F10" si="0">SUM(C5:E5)</f>
        <v>178540</v>
      </c>
      <c r="G5" s="7">
        <f t="shared" ref="G5:G11" si="1">F5/$F$11</f>
        <v>0.10587978546504319</v>
      </c>
    </row>
    <row r="6" spans="1:7" x14ac:dyDescent="0.25">
      <c r="A6" s="3" t="s">
        <v>10</v>
      </c>
      <c r="B6" s="4">
        <v>1246</v>
      </c>
      <c r="C6" s="5">
        <v>97491</v>
      </c>
      <c r="D6" s="5">
        <v>103894</v>
      </c>
      <c r="E6" s="5">
        <v>44057</v>
      </c>
      <c r="F6" s="6">
        <f t="shared" si="0"/>
        <v>245442</v>
      </c>
      <c r="G6" s="7">
        <f t="shared" si="1"/>
        <v>0.14555475694024381</v>
      </c>
    </row>
    <row r="7" spans="1:7" x14ac:dyDescent="0.25">
      <c r="A7" s="3" t="s">
        <v>11</v>
      </c>
      <c r="B7" s="4">
        <v>4023</v>
      </c>
      <c r="C7" s="5">
        <v>76148</v>
      </c>
      <c r="D7" s="5">
        <v>91469</v>
      </c>
      <c r="E7" s="5">
        <v>85905</v>
      </c>
      <c r="F7" s="6">
        <f t="shared" si="0"/>
        <v>253522</v>
      </c>
      <c r="G7" s="7">
        <f t="shared" si="1"/>
        <v>0.15034644881073528</v>
      </c>
    </row>
    <row r="8" spans="1:7" x14ac:dyDescent="0.25">
      <c r="A8" s="3" t="s">
        <v>12</v>
      </c>
      <c r="B8" s="4">
        <v>3453</v>
      </c>
      <c r="C8" s="5">
        <v>61970</v>
      </c>
      <c r="D8" s="5">
        <v>114336</v>
      </c>
      <c r="E8" s="5">
        <v>109229</v>
      </c>
      <c r="F8" s="6">
        <f t="shared" si="0"/>
        <v>285535</v>
      </c>
      <c r="G8" s="7">
        <f t="shared" si="1"/>
        <v>0.16933115572286941</v>
      </c>
    </row>
    <row r="9" spans="1:7" x14ac:dyDescent="0.25">
      <c r="A9" s="3" t="s">
        <v>13</v>
      </c>
      <c r="B9" s="4">
        <v>3454</v>
      </c>
      <c r="C9" s="5">
        <v>94899</v>
      </c>
      <c r="D9" s="5">
        <v>78053</v>
      </c>
      <c r="E9" s="5">
        <v>84151</v>
      </c>
      <c r="F9" s="6">
        <f t="shared" si="0"/>
        <v>257103</v>
      </c>
      <c r="G9" s="7">
        <f t="shared" si="1"/>
        <v>0.15247009343799148</v>
      </c>
    </row>
    <row r="10" spans="1:7" x14ac:dyDescent="0.25">
      <c r="A10" s="8" t="s">
        <v>14</v>
      </c>
      <c r="B10" s="9">
        <v>4081</v>
      </c>
      <c r="C10" s="10">
        <v>86286</v>
      </c>
      <c r="D10" s="10">
        <v>129581</v>
      </c>
      <c r="E10" s="10">
        <v>72565</v>
      </c>
      <c r="F10" s="6">
        <f t="shared" si="0"/>
        <v>288432</v>
      </c>
      <c r="G10" s="7">
        <f t="shared" si="1"/>
        <v>0.17104916702841569</v>
      </c>
    </row>
    <row r="11" spans="1:7" x14ac:dyDescent="0.25">
      <c r="A11" s="11" t="s">
        <v>6</v>
      </c>
      <c r="B11" s="11"/>
      <c r="C11" s="12">
        <f>SUM(C4:C10)</f>
        <v>508285</v>
      </c>
      <c r="D11" s="12">
        <f t="shared" ref="D11:E11" si="2">SUM(D4:D10)</f>
        <v>595539</v>
      </c>
      <c r="E11" s="12">
        <f t="shared" si="2"/>
        <v>582428</v>
      </c>
      <c r="F11" s="12">
        <f t="shared" ref="F11" si="3">SUM(B11:E11)</f>
        <v>1686252</v>
      </c>
      <c r="G11" s="13">
        <f t="shared" si="1"/>
        <v>1</v>
      </c>
    </row>
    <row r="33" spans="1:7" x14ac:dyDescent="0.25">
      <c r="A33" s="25" t="s">
        <v>15</v>
      </c>
      <c r="B33" s="25"/>
      <c r="C33" s="25"/>
      <c r="D33" s="25"/>
      <c r="E33" s="25"/>
      <c r="F33" s="25"/>
      <c r="G33" s="25"/>
    </row>
    <row r="34" spans="1:7" x14ac:dyDescent="0.25">
      <c r="A34" s="25"/>
      <c r="B34" s="25"/>
      <c r="C34" s="25"/>
      <c r="D34" s="25"/>
      <c r="E34" s="25"/>
      <c r="F34" s="25"/>
      <c r="G34" s="25"/>
    </row>
    <row r="35" spans="1:7" x14ac:dyDescent="0.25">
      <c r="A35" s="25"/>
      <c r="B35" s="25"/>
      <c r="C35" s="25"/>
      <c r="D35" s="25"/>
      <c r="E35" s="25"/>
      <c r="F35" s="25"/>
      <c r="G35" s="25"/>
    </row>
    <row r="36" spans="1:7" x14ac:dyDescent="0.25">
      <c r="A36" s="25"/>
      <c r="B36" s="25"/>
      <c r="C36" s="25"/>
      <c r="D36" s="25"/>
      <c r="E36" s="25"/>
      <c r="F36" s="25"/>
      <c r="G36" s="25"/>
    </row>
  </sheetData>
  <mergeCells count="2">
    <mergeCell ref="A1:G2"/>
    <mergeCell ref="A33:G36"/>
  </mergeCells>
  <pageMargins left="0.25" right="0.25" top="0.75" bottom="0.75" header="0.3" footer="0.3"/>
  <pageSetup paperSize="9" scale="86" fitToHeight="0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AFBCA-EF72-46B9-A39C-7607188CA740}">
  <sheetPr>
    <pageSetUpPr fitToPage="1"/>
  </sheetPr>
  <dimension ref="A1:G16"/>
  <sheetViews>
    <sheetView tabSelected="1" workbookViewId="0">
      <selection activeCell="A3" sqref="A3"/>
    </sheetView>
  </sheetViews>
  <sheetFormatPr baseColWidth="10" defaultRowHeight="15" x14ac:dyDescent="0.25"/>
  <cols>
    <col min="1" max="1" width="14.140625" customWidth="1"/>
    <col min="2" max="2" width="9.7109375" customWidth="1"/>
    <col min="6" max="6" width="10.5703125" customWidth="1"/>
    <col min="7" max="7" width="10" customWidth="1"/>
  </cols>
  <sheetData>
    <row r="1" spans="1:7" x14ac:dyDescent="0.25">
      <c r="A1" s="19" t="s">
        <v>0</v>
      </c>
      <c r="B1" s="20"/>
      <c r="C1" s="20"/>
      <c r="D1" s="20"/>
      <c r="E1" s="20"/>
      <c r="F1" s="20"/>
      <c r="G1" s="21"/>
    </row>
    <row r="2" spans="1:7" x14ac:dyDescent="0.25">
      <c r="A2" s="22"/>
      <c r="B2" s="23"/>
      <c r="C2" s="23"/>
      <c r="D2" s="23"/>
      <c r="E2" s="23"/>
      <c r="F2" s="23"/>
      <c r="G2" s="24"/>
    </row>
    <row r="3" spans="1:7" x14ac:dyDescent="0.25">
      <c r="A3" s="17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18" t="s">
        <v>7</v>
      </c>
    </row>
    <row r="4" spans="1:7" x14ac:dyDescent="0.25">
      <c r="A4" s="3" t="s">
        <v>8</v>
      </c>
      <c r="B4" s="4">
        <v>1216</v>
      </c>
      <c r="C4" s="5">
        <v>42685</v>
      </c>
      <c r="D4" s="5">
        <v>18751</v>
      </c>
      <c r="E4" s="5">
        <v>116242</v>
      </c>
      <c r="F4" s="6"/>
      <c r="G4" s="7"/>
    </row>
    <row r="5" spans="1:7" x14ac:dyDescent="0.25">
      <c r="A5" s="3" t="s">
        <v>9</v>
      </c>
      <c r="B5" s="4">
        <v>3452</v>
      </c>
      <c r="C5" s="5">
        <v>48806</v>
      </c>
      <c r="D5" s="5">
        <v>59455</v>
      </c>
      <c r="E5" s="14">
        <v>70279</v>
      </c>
      <c r="F5" s="16"/>
      <c r="G5" s="15"/>
    </row>
    <row r="6" spans="1:7" x14ac:dyDescent="0.25">
      <c r="A6" s="3" t="s">
        <v>10</v>
      </c>
      <c r="B6" s="4">
        <v>1246</v>
      </c>
      <c r="C6" s="5">
        <v>97491</v>
      </c>
      <c r="D6" s="5">
        <v>103894</v>
      </c>
      <c r="E6" s="14">
        <v>44057</v>
      </c>
      <c r="F6" s="16"/>
      <c r="G6" s="15"/>
    </row>
    <row r="7" spans="1:7" x14ac:dyDescent="0.25">
      <c r="A7" s="3" t="s">
        <v>11</v>
      </c>
      <c r="B7" s="4">
        <v>4023</v>
      </c>
      <c r="C7" s="5">
        <v>76148</v>
      </c>
      <c r="D7" s="5">
        <v>91469</v>
      </c>
      <c r="E7" s="14">
        <v>85905</v>
      </c>
      <c r="F7" s="16"/>
      <c r="G7" s="15"/>
    </row>
    <row r="8" spans="1:7" x14ac:dyDescent="0.25">
      <c r="A8" s="3" t="s">
        <v>12</v>
      </c>
      <c r="B8" s="4">
        <v>3453</v>
      </c>
      <c r="C8" s="5">
        <v>61970</v>
      </c>
      <c r="D8" s="5">
        <v>114336</v>
      </c>
      <c r="E8" s="14">
        <v>109229</v>
      </c>
      <c r="F8" s="16"/>
      <c r="G8" s="15"/>
    </row>
    <row r="9" spans="1:7" x14ac:dyDescent="0.25">
      <c r="A9" s="3" t="s">
        <v>13</v>
      </c>
      <c r="B9" s="4">
        <v>3454</v>
      </c>
      <c r="C9" s="5">
        <v>94899</v>
      </c>
      <c r="D9" s="5">
        <v>78053</v>
      </c>
      <c r="E9" s="14">
        <v>84151</v>
      </c>
      <c r="F9" s="16"/>
      <c r="G9" s="15"/>
    </row>
    <row r="10" spans="1:7" x14ac:dyDescent="0.25">
      <c r="A10" s="8" t="s">
        <v>14</v>
      </c>
      <c r="B10" s="9">
        <v>4081</v>
      </c>
      <c r="C10" s="10">
        <v>86286</v>
      </c>
      <c r="D10" s="10">
        <v>129581</v>
      </c>
      <c r="E10" s="10">
        <v>72565</v>
      </c>
      <c r="F10" s="16"/>
      <c r="G10" s="7"/>
    </row>
    <row r="11" spans="1:7" x14ac:dyDescent="0.25">
      <c r="A11" s="11" t="s">
        <v>6</v>
      </c>
      <c r="B11" s="11"/>
      <c r="C11" s="12"/>
      <c r="D11" s="12"/>
      <c r="E11" s="12"/>
      <c r="F11" s="12"/>
      <c r="G11" s="13"/>
    </row>
    <row r="13" spans="1:7" x14ac:dyDescent="0.25">
      <c r="A13" s="25" t="s">
        <v>16</v>
      </c>
      <c r="B13" s="25"/>
      <c r="C13" s="25"/>
      <c r="D13" s="25"/>
      <c r="E13" s="25"/>
      <c r="F13" s="25"/>
      <c r="G13" s="25"/>
    </row>
    <row r="14" spans="1:7" x14ac:dyDescent="0.25">
      <c r="A14" s="25"/>
      <c r="B14" s="25"/>
      <c r="C14" s="25"/>
      <c r="D14" s="25"/>
      <c r="E14" s="25"/>
      <c r="F14" s="25"/>
      <c r="G14" s="25"/>
    </row>
    <row r="15" spans="1:7" x14ac:dyDescent="0.25">
      <c r="A15" s="25"/>
      <c r="B15" s="25"/>
      <c r="C15" s="25"/>
      <c r="D15" s="25"/>
      <c r="E15" s="25"/>
      <c r="F15" s="25"/>
      <c r="G15" s="25"/>
    </row>
    <row r="16" spans="1:7" x14ac:dyDescent="0.25">
      <c r="A16" s="25"/>
      <c r="B16" s="25"/>
      <c r="C16" s="25"/>
      <c r="D16" s="25"/>
      <c r="E16" s="25"/>
      <c r="F16" s="25"/>
      <c r="G16" s="25"/>
    </row>
  </sheetData>
  <mergeCells count="2">
    <mergeCell ref="A13:G16"/>
    <mergeCell ref="A1:G2"/>
  </mergeCells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resultat</vt:lpstr>
      <vt:lpstr>eval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Lukas SOUAGUI</dc:creator>
  <cp:lastModifiedBy>Lukas SOUAGUI</cp:lastModifiedBy>
  <cp:lastPrinted>2025-01-02T18:22:59Z</cp:lastPrinted>
  <dcterms:created xsi:type="dcterms:W3CDTF">2024-10-28T18:40:37Z</dcterms:created>
  <dcterms:modified xsi:type="dcterms:W3CDTF">2025-01-02T18:24:07Z</dcterms:modified>
</cp:coreProperties>
</file>